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240" windowHeight="1182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13" i="1"/>
  <c r="C13"/>
  <c r="D12"/>
  <c r="C12"/>
  <c r="D11"/>
  <c r="C11"/>
  <c r="D10"/>
  <c r="C10"/>
  <c r="D9"/>
  <c r="C9"/>
  <c r="D8"/>
  <c r="C8"/>
  <c r="E7"/>
  <c r="D7"/>
  <c r="C7"/>
  <c r="F13" l="1"/>
  <c r="F10"/>
  <c r="E11" s="1"/>
  <c r="F9"/>
  <c r="E10" s="1"/>
  <c r="F11"/>
  <c r="E12" s="1"/>
  <c r="F7"/>
  <c r="E8" s="1"/>
  <c r="F12"/>
  <c r="E13" s="1"/>
  <c r="F8"/>
  <c r="E9" s="1"/>
</calcChain>
</file>

<file path=xl/sharedStrings.xml><?xml version="1.0" encoding="utf-8"?>
<sst xmlns="http://schemas.openxmlformats.org/spreadsheetml/2006/main" count="29" uniqueCount="29">
  <si>
    <t>ASC Seçiniz</t>
  </si>
  <si>
    <t>Solar Return Tarihi:</t>
  </si>
  <si>
    <t>Gezegen</t>
  </si>
  <si>
    <t>Gün</t>
  </si>
  <si>
    <t>Başlangıç</t>
  </si>
  <si>
    <t>Bitiş</t>
  </si>
  <si>
    <t>Created by Burcu Akkız</t>
  </si>
  <si>
    <t>Parametre 1</t>
  </si>
  <si>
    <t>Parametre 2</t>
  </si>
  <si>
    <t>Parametre 3</t>
  </si>
  <si>
    <t>Koç - Mars</t>
  </si>
  <si>
    <t>Mars</t>
  </si>
  <si>
    <t>Boğa - Venüs</t>
  </si>
  <si>
    <t>Güneş</t>
  </si>
  <si>
    <t>İkizler - Merkür</t>
  </si>
  <si>
    <t>Venüs</t>
  </si>
  <si>
    <t>Yengeç - Ay</t>
  </si>
  <si>
    <t>Merkür</t>
  </si>
  <si>
    <t>Aslan - Güneş</t>
  </si>
  <si>
    <t>Ay</t>
  </si>
  <si>
    <t>Başak - Merkür</t>
  </si>
  <si>
    <t>Satürn</t>
  </si>
  <si>
    <t>Terazi - Venüs</t>
  </si>
  <si>
    <t>Jüpiter</t>
  </si>
  <si>
    <t>Akrep - Mars</t>
  </si>
  <si>
    <t>Yay - Jüpiter</t>
  </si>
  <si>
    <t>Oğlak - Satürn</t>
  </si>
  <si>
    <t>Kova - Satürn</t>
  </si>
  <si>
    <t>Balık - Jüpiter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</si>
</sst>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4" tint="-0.249977111117893"/>
      <name val="Calibri"/>
      <family val="2"/>
      <charset val="162"/>
      <scheme val="minor"/>
    </font>
    <font>
      <b/>
      <sz val="20"/>
      <color theme="9" tint="-0.249977111117893"/>
      <name val="Calibri"/>
      <family val="2"/>
      <charset val="162"/>
      <scheme val="minor"/>
    </font>
    <font>
      <b/>
      <sz val="20"/>
      <color theme="4" tint="-0.249977111117893"/>
      <name val="Calibri"/>
      <family val="2"/>
      <charset val="162"/>
      <scheme val="minor"/>
    </font>
    <font>
      <b/>
      <sz val="11"/>
      <color theme="4" tint="-0.249977111117893"/>
      <name val="Calibri"/>
      <family val="2"/>
      <charset val="162"/>
      <scheme val="minor"/>
    </font>
    <font>
      <sz val="18"/>
      <color theme="1"/>
      <name val="Arial"/>
      <family val="2"/>
      <charset val="162"/>
    </font>
    <font>
      <sz val="11"/>
      <color theme="2" tint="-0.499984740745262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1"/>
      <color theme="4" tint="0.79998168889431442"/>
      <name val="Calibri"/>
      <family val="2"/>
      <charset val="162"/>
      <scheme val="minor"/>
    </font>
    <font>
      <sz val="11"/>
      <color theme="4" tint="-0.2499465926084170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double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medium">
        <color theme="2" tint="-0.24994659260841701"/>
      </bottom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/>
      <diagonal/>
    </border>
    <border>
      <left/>
      <right style="medium">
        <color theme="2" tint="-0.24994659260841701"/>
      </right>
      <top style="medium">
        <color theme="2" tint="-0.24994659260841701"/>
      </top>
      <bottom/>
      <diagonal/>
    </border>
    <border>
      <left style="medium">
        <color theme="2" tint="-0.24994659260841701"/>
      </left>
      <right style="medium">
        <color theme="2" tint="-0.24994659260841701"/>
      </right>
      <top/>
      <bottom/>
      <diagonal/>
    </border>
    <border>
      <left/>
      <right style="medium">
        <color theme="2" tint="-0.24994659260841701"/>
      </right>
      <top/>
      <bottom/>
      <diagonal/>
    </border>
    <border>
      <left style="medium">
        <color theme="2" tint="-0.24994659260841701"/>
      </left>
      <right style="medium">
        <color theme="2" tint="-0.24994659260841701"/>
      </right>
      <top/>
      <bottom style="medium">
        <color theme="2" tint="-0.24994659260841701"/>
      </bottom>
      <diagonal/>
    </border>
    <border>
      <left/>
      <right style="medium">
        <color theme="2" tint="-0.24994659260841701"/>
      </right>
      <top/>
      <bottom style="medium">
        <color theme="2" tint="-0.24994659260841701"/>
      </bottom>
      <diagonal/>
    </border>
    <border>
      <left/>
      <right/>
      <top style="medium">
        <color theme="2" tint="-0.2499465926084170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14" fontId="0" fillId="2" borderId="0" xfId="0" applyNumberForma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0" xfId="0" applyNumberFormat="1" applyFill="1" applyBorder="1"/>
    <xf numFmtId="14" fontId="0" fillId="3" borderId="1" xfId="0" applyNumberFormat="1" applyFill="1" applyBorder="1"/>
    <xf numFmtId="14" fontId="0" fillId="3" borderId="2" xfId="0" applyNumberFormat="1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3" xfId="0" applyFill="1" applyBorder="1"/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center"/>
    </xf>
    <xf numFmtId="164" fontId="4" fillId="4" borderId="7" xfId="0" applyNumberFormat="1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5" fillId="5" borderId="9" xfId="0" applyNumberFormat="1" applyFont="1" applyFill="1" applyBorder="1" applyAlignment="1">
      <alignment horizontal="center" vertical="center"/>
    </xf>
    <xf numFmtId="164" fontId="6" fillId="5" borderId="10" xfId="0" applyNumberFormat="1" applyFont="1" applyFill="1" applyBorder="1" applyAlignment="1">
      <alignment horizontal="left" vertical="center"/>
    </xf>
    <xf numFmtId="0" fontId="5" fillId="3" borderId="11" xfId="0" applyNumberFormat="1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left" vertical="center"/>
    </xf>
    <xf numFmtId="0" fontId="5" fillId="5" borderId="11" xfId="0" applyNumberFormat="1" applyFont="1" applyFill="1" applyBorder="1" applyAlignment="1">
      <alignment horizontal="center" vertical="center"/>
    </xf>
    <xf numFmtId="164" fontId="6" fillId="5" borderId="12" xfId="0" applyNumberFormat="1" applyFont="1" applyFill="1" applyBorder="1" applyAlignment="1">
      <alignment horizontal="left" vertical="center"/>
    </xf>
    <xf numFmtId="0" fontId="5" fillId="5" borderId="13" xfId="0" applyNumberFormat="1" applyFont="1" applyFill="1" applyBorder="1" applyAlignment="1">
      <alignment horizontal="center" vertical="center"/>
    </xf>
    <xf numFmtId="164" fontId="6" fillId="5" borderId="14" xfId="0" applyNumberFormat="1" applyFont="1" applyFill="1" applyBorder="1" applyAlignment="1">
      <alignment horizontal="left" vertical="center"/>
    </xf>
    <xf numFmtId="0" fontId="0" fillId="3" borderId="4" xfId="0" applyFill="1" applyBorder="1"/>
    <xf numFmtId="0" fontId="0" fillId="3" borderId="0" xfId="0" applyFill="1" applyBorder="1"/>
    <xf numFmtId="0" fontId="0" fillId="3" borderId="15" xfId="0" applyFill="1" applyBorder="1"/>
    <xf numFmtId="0" fontId="0" fillId="3" borderId="5" xfId="0" applyFill="1" applyBorder="1"/>
    <xf numFmtId="0" fontId="0" fillId="3" borderId="16" xfId="0" applyFill="1" applyBorder="1"/>
    <xf numFmtId="0" fontId="0" fillId="3" borderId="17" xfId="0" applyFill="1" applyBorder="1"/>
    <xf numFmtId="0" fontId="7" fillId="3" borderId="17" xfId="0" applyFont="1" applyFill="1" applyBorder="1" applyAlignment="1">
      <alignment horizontal="right"/>
    </xf>
    <xf numFmtId="0" fontId="8" fillId="3" borderId="18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9" fillId="2" borderId="17" xfId="0" applyFont="1" applyFill="1" applyBorder="1" applyAlignment="1">
      <alignment horizontal="right" vertical="center"/>
    </xf>
    <xf numFmtId="0" fontId="10" fillId="2" borderId="18" xfId="0" applyFont="1" applyFill="1" applyBorder="1" applyProtection="1">
      <protection locked="0"/>
    </xf>
    <xf numFmtId="0" fontId="0" fillId="0" borderId="0" xfId="0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lar%20Return%20Hesaplama%20V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/>
      <sheetData sheetId="1">
        <row r="2">
          <cell r="D2" t="str">
            <v>Mars</v>
          </cell>
          <cell r="E2">
            <v>30</v>
          </cell>
        </row>
        <row r="3">
          <cell r="D3" t="str">
            <v>Güneş</v>
          </cell>
          <cell r="E3">
            <v>53</v>
          </cell>
        </row>
        <row r="4">
          <cell r="D4" t="str">
            <v>Venüs</v>
          </cell>
          <cell r="E4">
            <v>33</v>
          </cell>
        </row>
        <row r="5">
          <cell r="D5" t="str">
            <v>Merkür</v>
          </cell>
          <cell r="E5">
            <v>57</v>
          </cell>
        </row>
        <row r="6">
          <cell r="D6" t="str">
            <v>Ay</v>
          </cell>
          <cell r="E6">
            <v>71</v>
          </cell>
        </row>
        <row r="7">
          <cell r="D7" t="str">
            <v>Satürn</v>
          </cell>
          <cell r="E7">
            <v>85</v>
          </cell>
        </row>
        <row r="8">
          <cell r="D8" t="str">
            <v>Jüpiter</v>
          </cell>
          <cell r="E8">
            <v>30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F18" sqref="F18"/>
    </sheetView>
  </sheetViews>
  <sheetFormatPr defaultColWidth="0" defaultRowHeight="15" zeroHeight="1"/>
  <cols>
    <col min="1" max="2" width="9.140625" customWidth="1"/>
    <col min="3" max="3" width="20.85546875" customWidth="1"/>
    <col min="4" max="4" width="6.5703125" customWidth="1"/>
    <col min="5" max="6" width="49.7109375" customWidth="1"/>
    <col min="7" max="8" width="9.140625" customWidth="1"/>
    <col min="9" max="16384" width="9.140625" hidden="1"/>
  </cols>
  <sheetData>
    <row r="1" spans="1:8" ht="15.75" customHeight="1" thickTop="1">
      <c r="A1" s="1"/>
      <c r="B1" s="2"/>
      <c r="C1" s="2"/>
      <c r="D1" s="2"/>
      <c r="E1" s="2"/>
      <c r="F1" s="2"/>
      <c r="G1" s="2"/>
      <c r="H1" s="3"/>
    </row>
    <row r="2" spans="1:8" ht="15" customHeight="1">
      <c r="A2" s="4"/>
      <c r="B2" s="5"/>
      <c r="C2" s="5"/>
      <c r="D2" s="5"/>
      <c r="E2" s="6"/>
      <c r="F2" s="6"/>
      <c r="G2" s="6"/>
      <c r="H2" s="7"/>
    </row>
    <row r="3" spans="1:8" ht="15.75" customHeight="1" thickBot="1">
      <c r="A3" s="4"/>
      <c r="B3" s="8"/>
      <c r="C3" s="8"/>
      <c r="D3" s="8"/>
      <c r="E3" s="6"/>
      <c r="F3" s="6"/>
      <c r="G3" s="6"/>
      <c r="H3" s="7"/>
    </row>
    <row r="4" spans="1:8" ht="16.5" customHeight="1" thickTop="1" thickBot="1">
      <c r="A4" s="4"/>
      <c r="B4" s="9"/>
      <c r="C4" s="10"/>
      <c r="D4" s="10"/>
      <c r="E4" s="11"/>
      <c r="F4" s="12"/>
      <c r="G4" s="13"/>
      <c r="H4" s="7"/>
    </row>
    <row r="5" spans="1:8" ht="39.950000000000003" customHeight="1" thickTop="1" thickBot="1">
      <c r="A5" s="14"/>
      <c r="B5" s="15"/>
      <c r="C5" s="16" t="s">
        <v>0</v>
      </c>
      <c r="D5" s="17"/>
      <c r="E5" s="18" t="s">
        <v>1</v>
      </c>
      <c r="F5" s="19">
        <v>41162</v>
      </c>
      <c r="G5" s="20"/>
      <c r="H5" s="21"/>
    </row>
    <row r="6" spans="1:8" ht="24.95" customHeight="1" thickTop="1" thickBot="1">
      <c r="A6" s="14"/>
      <c r="B6" s="15"/>
      <c r="C6" s="22" t="s">
        <v>2</v>
      </c>
      <c r="D6" s="22" t="s">
        <v>3</v>
      </c>
      <c r="E6" s="23" t="s">
        <v>4</v>
      </c>
      <c r="F6" s="22" t="s">
        <v>5</v>
      </c>
      <c r="G6" s="20"/>
      <c r="H6" s="21"/>
    </row>
    <row r="7" spans="1:8" ht="24.95" customHeight="1">
      <c r="A7" s="14"/>
      <c r="B7" s="15"/>
      <c r="C7" s="24" t="str">
        <f>IF(H18=1,+[1]Sayfa2!D2,IF(H18=2,+[1]Sayfa2!D4,IF(H18=3,+[1]Sayfa2!D5,IF(H18=4,+[1]Sayfa2!D6,IF(H18=5,+[1]Sayfa2!D3,IF(H18=6,+[1]Sayfa2!D5,IF(H18=7,+[1]Sayfa2!D4,IF(H18=8,+[1]Sayfa2!D2,IF(H18=9,+[1]Sayfa2!D8,IF(H18=10,+[1]Sayfa2!D7,IF(H18=11,+[1]Sayfa2!D7,IF(H18=12,+[1]Sayfa2!D8))))))))))))</f>
        <v>Jüpiter</v>
      </c>
      <c r="D7" s="24">
        <f>IF(H18=1,+[1]Sayfa2!E2,IF(H18=2,+[1]Sayfa2!E4,IF(H18=3,+[1]Sayfa2!E5,IF(H18=4,+[1]Sayfa2!E6,IF(H18=5,+[1]Sayfa2!E3,IF(H18=6,+[1]Sayfa2!E5,IF(H18=7,+[1]Sayfa2!E4,IF(H18=8,+[1]Sayfa2!E2,IF(H18=9,+[1]Sayfa2!E8,IF(H18=10,+[1]Sayfa2!E7,IF(H18=11,+[1]Sayfa2!E7,IF(H18=12,+[1]Sayfa2!E8))))))))))))</f>
        <v>30</v>
      </c>
      <c r="E7" s="25">
        <f>+F5</f>
        <v>41162</v>
      </c>
      <c r="F7" s="25">
        <f>SUM(F5)+(D7)</f>
        <v>41192</v>
      </c>
      <c r="G7" s="20"/>
      <c r="H7" s="21"/>
    </row>
    <row r="8" spans="1:8" ht="24.95" customHeight="1">
      <c r="A8" s="14"/>
      <c r="B8" s="15"/>
      <c r="C8" s="26" t="str">
        <f>IF(H18=1,+[1]Sayfa2!D3,IF(H18=2,+[1]Sayfa2!D5,IF(H18=3,+[1]Sayfa2!D6,IF(H18=4,+[1]Sayfa2!D7,IF(H18=5,+[1]Sayfa2!D4,IF(H18=6,+[1]Sayfa2!D6,IF(H18=7,+[1]Sayfa2!D5,IF(H18=8,+[1]Sayfa2!D3,IF(H18=9,+[1]Sayfa2!D2,IF(H18=10,+[1]Sayfa2!D8,IF(H18=11,+[1]Sayfa2!D8,IF(H18=12,+[1]Sayfa2!D2))))))))))))</f>
        <v>Mars</v>
      </c>
      <c r="D8" s="26">
        <f>IF(H18=1,+[1]Sayfa2!E3,IF(H18=2,+[1]Sayfa2!E5,IF(H18=3,+[1]Sayfa2!E6,IF(H18=4,+[1]Sayfa2!E7,IF(H18=5,+[1]Sayfa2!E4,IF(H18=6,+[1]Sayfa2!E6,IF(H18=7,+[1]Sayfa2!E5,IF(H18=8,+[1]Sayfa2!E3,IF(H18=9,+[1]Sayfa2!E2,IF(H18=10,+[1]Sayfa2!E8,IF(H18=11,+[1]Sayfa2!E8,IF(H18=12,+[1]Sayfa2!E2))))))))))))</f>
        <v>30</v>
      </c>
      <c r="E8" s="27">
        <f t="shared" ref="E8:E13" si="0">+F7</f>
        <v>41192</v>
      </c>
      <c r="F8" s="27">
        <f>SUM(F5)+(D7)+(D8)</f>
        <v>41222</v>
      </c>
      <c r="G8" s="20"/>
      <c r="H8" s="21"/>
    </row>
    <row r="9" spans="1:8" ht="24.95" customHeight="1">
      <c r="A9" s="14"/>
      <c r="B9" s="15"/>
      <c r="C9" s="28" t="str">
        <f>IF(H18=1,+[1]Sayfa2!D4,IF(H18=2,+[1]Sayfa2!D6,IF(H18=3,+[1]Sayfa2!D7,IF(H18=4,+[1]Sayfa2!D8,IF(H18=5,+[1]Sayfa2!D5,IF(H18=6,+[1]Sayfa2!D7,IF(H18=7,+[1]Sayfa2!D6,IF(H18=8,+[1]Sayfa2!D4,IF(H18=9,+[1]Sayfa2!D3,IF(H18=10,+[1]Sayfa2!D2,IF(H18=11,+[1]Sayfa2!D2,IF(H18=12,+[1]Sayfa2!D3))))))))))))</f>
        <v>Güneş</v>
      </c>
      <c r="D9" s="28">
        <f>IF(H18=1,+[1]Sayfa2!E4,IF(H18=2,+[1]Sayfa2!E6,IF(H18=3,+[1]Sayfa2!E7,IF(H18=4,+[1]Sayfa2!E8,IF(H18=5,+[1]Sayfa2!E5,IF(H18=6,+[1]Sayfa2!E7,IF(H18=7,+[1]Sayfa2!E6,IF(H18=8,+[1]Sayfa2!E4,IF(H18=9,+[1]Sayfa2!E3,IF(H18=10,+[1]Sayfa2!E2,IF(H18=11,+[1]Sayfa2!E2,IF(H18=12,+[1]Sayfa2!E3))))))))))))</f>
        <v>53</v>
      </c>
      <c r="E9" s="29">
        <f t="shared" si="0"/>
        <v>41222</v>
      </c>
      <c r="F9" s="29">
        <f>SUM(F5)+(D7)+(D8)+(D9)</f>
        <v>41275</v>
      </c>
      <c r="G9" s="20"/>
      <c r="H9" s="21"/>
    </row>
    <row r="10" spans="1:8" ht="24.95" customHeight="1">
      <c r="A10" s="14"/>
      <c r="B10" s="15"/>
      <c r="C10" s="26" t="str">
        <f>IF(H18=1,+[1]Sayfa2!D5,IF(H18=2,+[1]Sayfa2!D7,IF(H18=3,+[1]Sayfa2!D8,IF(H18=4,+[1]Sayfa2!D2,IF(H18=5,+[1]Sayfa2!D6,IF(H18=6,+[1]Sayfa2!D8,IF(H18=7,+[1]Sayfa2!D7,IF(H18=8,+[1]Sayfa2!D5,IF(H18=9,+[1]Sayfa2!D4,IF(H18=10,+[1]Sayfa2!D3,IF(H18=11,+[1]Sayfa2!D3,IF(H18=12,+[1]Sayfa2!D4))))))))))))</f>
        <v>Venüs</v>
      </c>
      <c r="D10" s="26">
        <f>IF(H18=1,+[1]Sayfa2!E5,IF(H18=2,+[1]Sayfa2!E7,IF(H18=3,+[1]Sayfa2!E8,IF(H18=4,+[1]Sayfa2!E2,IF(H18=5,+[1]Sayfa2!E6,IF(H18=6,+[1]Sayfa2!E8,IF(H18=7,+[1]Sayfa2!E7,IF(H18=8,+[1]Sayfa2!E5,IF(H18=9,+[1]Sayfa2!E4,IF(H18=10,+[1]Sayfa2!E3,IF(H18=11,+[1]Sayfa2!E3,IF(H18=12,+[1]Sayfa2!E4))))))))))))</f>
        <v>33</v>
      </c>
      <c r="E10" s="27">
        <f t="shared" si="0"/>
        <v>41275</v>
      </c>
      <c r="F10" s="27">
        <f>SUM(F5)+(D7)+(D8)+(D9)+(D10)</f>
        <v>41308</v>
      </c>
      <c r="G10" s="20"/>
      <c r="H10" s="21"/>
    </row>
    <row r="11" spans="1:8" ht="24.95" customHeight="1">
      <c r="A11" s="14"/>
      <c r="B11" s="15"/>
      <c r="C11" s="28" t="str">
        <f>IF(H18=1,+[1]Sayfa2!D6,IF(H18=2,+[1]Sayfa2!D8,IF(H18=3,+[1]Sayfa2!D2,IF(H18=4,+[1]Sayfa2!D3,IF(H18=5,+[1]Sayfa2!D7,IF(H18=6,+[1]Sayfa2!D2,IF(H18=7,+[1]Sayfa2!D8,IF(H18=8,+[1]Sayfa2!D6,IF(H18=9,+[1]Sayfa2!D5,IF(H18=10,+[1]Sayfa2!D4,IF(H18=11,+[1]Sayfa2!D4,IF(H18=12,+[1]Sayfa2!D5))))))))))))</f>
        <v>Merkür</v>
      </c>
      <c r="D11" s="28">
        <f>IF(H18=1,+[1]Sayfa2!E6,IF(H18=2,+[1]Sayfa2!E8,IF(H18=3,+[1]Sayfa2!E2,IF(H18=4,+[1]Sayfa2!E3,IF(H18=5,+[1]Sayfa2!E7,IF(H18=6,+[1]Sayfa2!E2,IF(H18=7,+[1]Sayfa2!E8,IF(H18=8,+[1]Sayfa2!E6,IF(H18=9,+[1]Sayfa2!E5,IF(H18=10,+[1]Sayfa2!E4,IF(H18=11,+[1]Sayfa2!E4,IF(H18=12,+[1]Sayfa2!E5))))))))))))</f>
        <v>57</v>
      </c>
      <c r="E11" s="29">
        <f t="shared" si="0"/>
        <v>41308</v>
      </c>
      <c r="F11" s="29">
        <f>SUM(F5)+(D7)+(D8)+(D9)+(D10)+(D11)</f>
        <v>41365</v>
      </c>
      <c r="G11" s="20"/>
      <c r="H11" s="21"/>
    </row>
    <row r="12" spans="1:8" ht="24.95" customHeight="1">
      <c r="A12" s="14"/>
      <c r="B12" s="15"/>
      <c r="C12" s="26" t="str">
        <f>IF(H18=1,+[1]Sayfa2!D7,IF(H18=2,+[1]Sayfa2!D2,IF(H18=3,+[1]Sayfa2!D3,IF(H18=4,+[1]Sayfa2!D4,IF(H18=5,+[1]Sayfa2!D8,IF(H18=6,+[1]Sayfa2!D3,IF(H18=7,+[1]Sayfa2!D2,IF(H18=8,+[1]Sayfa2!D7,IF(H18=9,+[1]Sayfa2!D6,IF(H18=10,+[1]Sayfa2!D5,IF(H18=11,+[1]Sayfa2!D5,IF(H18=12,+[1]Sayfa2!D6))))))))))))</f>
        <v>Ay</v>
      </c>
      <c r="D12" s="26">
        <f>IF(H18=1,+[1]Sayfa2!E7,IF(H18=2,+[1]Sayfa2!E2,IF(H18=3,+[1]Sayfa2!E3,IF(H18=4,+[1]Sayfa2!E4,IF(H18=5,+[1]Sayfa2!E8,IF(H18=6,+[1]Sayfa2!E3,IF(H18=7,+[1]Sayfa2!E2,IF(H18=8,+[1]Sayfa2!E7,IF(H18=9,+[1]Sayfa2!E6,IF(H18=10,+[1]Sayfa2!E5,IF(H18=11,+[1]Sayfa2!E5,IF(H18=12,+[1]Sayfa2!E6))))))))))))</f>
        <v>71</v>
      </c>
      <c r="E12" s="27">
        <f t="shared" si="0"/>
        <v>41365</v>
      </c>
      <c r="F12" s="27">
        <f>SUM(F5)+(D7)+(D8)+(D9)+(D10)+(D11)+(D12)</f>
        <v>41436</v>
      </c>
      <c r="G12" s="20"/>
      <c r="H12" s="21"/>
    </row>
    <row r="13" spans="1:8" ht="24.95" customHeight="1" thickBot="1">
      <c r="A13" s="14"/>
      <c r="B13" s="15"/>
      <c r="C13" s="30" t="str">
        <f>IF(H18=1,+[1]Sayfa2!D8,IF(H18=2,+[1]Sayfa2!D3,IF(H18=3,+[1]Sayfa2!D4,IF(H18=4,+[1]Sayfa2!D5,IF(H18=5,+[1]Sayfa2!D2,IF(H18=6,+[1]Sayfa2!D4,IF(H18=7,+[1]Sayfa2!D3,IF(H18=8,+[1]Sayfa2!D8,IF(H18=9,+[1]Sayfa2!D7,IF(H18=10,+[1]Sayfa2!D6,IF(H18=11,+[1]Sayfa2!D6,IF(H18=12,+[1]Sayfa2!D7))))))))))))</f>
        <v>Satürn</v>
      </c>
      <c r="D13" s="30">
        <f>IF(H18=1,+[1]Sayfa2!E8,IF(H18=2,+[1]Sayfa2!E3,IF(H18=3,+[1]Sayfa2!E4,IF(H18=4,+[1]Sayfa2!E5,IF(H18=5,+[1]Sayfa2!E2,IF(H18=6,+[1]Sayfa2!E4,IF(H18=7,+[1]Sayfa2!E3,IF(H18=8,+[1]Sayfa2!E8,IF(H18=9,+[1]Sayfa2!E7,IF(H18=10,+[1]Sayfa2!E6,IF(H18=11,+[1]Sayfa2!E6,IF(H18=12,+[1]Sayfa2!E7))))))))))))</f>
        <v>85</v>
      </c>
      <c r="E13" s="31">
        <f t="shared" si="0"/>
        <v>41436</v>
      </c>
      <c r="F13" s="31">
        <f>SUM(F5)+(D7)+(D8)+(D9)+(D10)+(D11)+(D12)+(D13)</f>
        <v>41521</v>
      </c>
      <c r="G13" s="20"/>
      <c r="H13" s="21"/>
    </row>
    <row r="14" spans="1:8">
      <c r="A14" s="4"/>
      <c r="B14" s="32"/>
      <c r="C14" s="33"/>
      <c r="D14" s="33"/>
      <c r="E14" s="34"/>
      <c r="F14" s="33"/>
      <c r="G14" s="35"/>
      <c r="H14" s="7"/>
    </row>
    <row r="15" spans="1:8" ht="15.75" thickBot="1">
      <c r="A15" s="4"/>
      <c r="B15" s="36"/>
      <c r="C15" s="37"/>
      <c r="D15" s="37"/>
      <c r="E15" s="37"/>
      <c r="F15" s="38"/>
      <c r="G15" s="39"/>
      <c r="H15" s="7"/>
    </row>
    <row r="16" spans="1:8" ht="15.75" thickTop="1">
      <c r="A16" s="4"/>
      <c r="B16" s="6"/>
      <c r="C16" s="6"/>
      <c r="D16" s="6"/>
      <c r="E16" s="6"/>
      <c r="F16" s="6"/>
      <c r="G16" s="6"/>
      <c r="H16" s="7"/>
    </row>
    <row r="17" spans="1:8">
      <c r="A17" s="4"/>
      <c r="B17" s="6"/>
      <c r="C17" s="6"/>
      <c r="D17" s="6"/>
      <c r="E17" s="6"/>
      <c r="F17" s="6"/>
      <c r="G17" s="6"/>
      <c r="H17" s="7"/>
    </row>
    <row r="18" spans="1:8" ht="15.75" thickBot="1">
      <c r="A18" s="40"/>
      <c r="B18" s="41"/>
      <c r="C18" s="41"/>
      <c r="D18" s="41"/>
      <c r="E18" s="41"/>
      <c r="F18" s="42" t="s">
        <v>6</v>
      </c>
      <c r="G18" s="41"/>
      <c r="H18" s="43">
        <v>12</v>
      </c>
    </row>
    <row r="19" spans="1:8" ht="15.75" hidden="1" thickTop="1"/>
  </sheetData>
  <sheetProtection password="DCE8" sheet="1" objects="1" scenarios="1"/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C6" sqref="C6"/>
    </sheetView>
  </sheetViews>
  <sheetFormatPr defaultRowHeight="15"/>
  <cols>
    <col min="1" max="1" width="3" bestFit="1" customWidth="1"/>
    <col min="2" max="2" width="14.5703125" bestFit="1" customWidth="1"/>
    <col min="3" max="3" width="2" bestFit="1" customWidth="1"/>
    <col min="4" max="5" width="11.7109375" bestFit="1" customWidth="1"/>
  </cols>
  <sheetData>
    <row r="1" spans="1:5">
      <c r="A1" s="44"/>
      <c r="B1" s="44" t="s">
        <v>7</v>
      </c>
      <c r="C1" s="44"/>
      <c r="D1" s="44" t="s">
        <v>8</v>
      </c>
      <c r="E1" s="44" t="s">
        <v>9</v>
      </c>
    </row>
    <row r="2" spans="1:5">
      <c r="A2" s="44">
        <v>1</v>
      </c>
      <c r="B2" s="44" t="s">
        <v>10</v>
      </c>
      <c r="C2" s="44">
        <v>2</v>
      </c>
      <c r="D2" s="44" t="s">
        <v>11</v>
      </c>
      <c r="E2" s="44">
        <v>30</v>
      </c>
    </row>
    <row r="3" spans="1:5">
      <c r="A3" s="44">
        <v>2</v>
      </c>
      <c r="B3" s="44" t="s">
        <v>12</v>
      </c>
      <c r="C3" s="44">
        <v>2</v>
      </c>
      <c r="D3" s="44" t="s">
        <v>13</v>
      </c>
      <c r="E3" s="44">
        <v>53</v>
      </c>
    </row>
    <row r="4" spans="1:5">
      <c r="A4" s="44">
        <v>3</v>
      </c>
      <c r="B4" s="44" t="s">
        <v>14</v>
      </c>
      <c r="C4" s="44">
        <v>3</v>
      </c>
      <c r="D4" s="44" t="s">
        <v>15</v>
      </c>
      <c r="E4" s="44">
        <v>33</v>
      </c>
    </row>
    <row r="5" spans="1:5">
      <c r="A5" s="44">
        <v>4</v>
      </c>
      <c r="B5" s="44" t="s">
        <v>16</v>
      </c>
      <c r="C5" s="44">
        <v>4</v>
      </c>
      <c r="D5" s="44" t="s">
        <v>17</v>
      </c>
      <c r="E5" s="44">
        <v>57</v>
      </c>
    </row>
    <row r="6" spans="1:5">
      <c r="A6" s="44">
        <v>5</v>
      </c>
      <c r="B6" s="44" t="s">
        <v>18</v>
      </c>
      <c r="C6" s="44">
        <v>5</v>
      </c>
      <c r="D6" s="44" t="s">
        <v>19</v>
      </c>
      <c r="E6" s="44">
        <v>71</v>
      </c>
    </row>
    <row r="7" spans="1:5">
      <c r="A7" s="44">
        <v>6</v>
      </c>
      <c r="B7" s="44" t="s">
        <v>20</v>
      </c>
      <c r="C7" s="44">
        <v>6</v>
      </c>
      <c r="D7" s="44" t="s">
        <v>21</v>
      </c>
      <c r="E7" s="44">
        <v>85</v>
      </c>
    </row>
    <row r="8" spans="1:5">
      <c r="A8" s="44">
        <v>7</v>
      </c>
      <c r="B8" s="44" t="s">
        <v>22</v>
      </c>
      <c r="C8" s="44">
        <v>7</v>
      </c>
      <c r="D8" s="44" t="s">
        <v>23</v>
      </c>
      <c r="E8" s="44">
        <v>30</v>
      </c>
    </row>
    <row r="9" spans="1:5">
      <c r="A9" s="44">
        <v>8</v>
      </c>
      <c r="B9" s="44" t="s">
        <v>24</v>
      </c>
      <c r="C9" s="44"/>
      <c r="D9" s="44"/>
      <c r="E9" s="44"/>
    </row>
    <row r="10" spans="1:5">
      <c r="A10" s="44">
        <v>9</v>
      </c>
      <c r="B10" s="44" t="s">
        <v>25</v>
      </c>
      <c r="C10" s="44"/>
      <c r="D10" s="44"/>
      <c r="E10" s="44"/>
    </row>
    <row r="11" spans="1:5">
      <c r="A11" s="44">
        <v>10</v>
      </c>
      <c r="B11" s="44" t="s">
        <v>26</v>
      </c>
      <c r="C11" s="44"/>
      <c r="D11" s="44"/>
      <c r="E11" s="44"/>
    </row>
    <row r="12" spans="1:5">
      <c r="A12" s="44">
        <v>11</v>
      </c>
      <c r="B12" s="44" t="s">
        <v>27</v>
      </c>
      <c r="C12" s="44"/>
      <c r="D12" s="44"/>
      <c r="E12" s="44"/>
    </row>
    <row r="13" spans="1:5">
      <c r="A13" s="44">
        <v>12</v>
      </c>
      <c r="B13" s="44" t="s">
        <v>28</v>
      </c>
      <c r="C13" s="44"/>
      <c r="D13" s="44"/>
      <c r="E13" s="44"/>
    </row>
  </sheetData>
  <sheetProtection password="DCE8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Burcu</dc:creator>
  <cp:lastModifiedBy>Burcu</cp:lastModifiedBy>
  <dcterms:created xsi:type="dcterms:W3CDTF">2014-03-26T03:21:20Z</dcterms:created>
  <dcterms:modified xsi:type="dcterms:W3CDTF">2014-03-26T03:42:46Z</dcterms:modified>
</cp:coreProperties>
</file>